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10" activeTab="0"/>
  </bookViews>
  <sheets>
    <sheet name="Leis Sociais" sheetId="1" r:id="rId1"/>
  </sheets>
  <definedNames>
    <definedName name="_xlnm.Print_Area" localSheetId="0">'Leis Sociais'!$A$1:$D$54</definedName>
  </definedNames>
  <calcPr fullCalcOnLoad="1"/>
</workbook>
</file>

<file path=xl/sharedStrings.xml><?xml version="1.0" encoding="utf-8"?>
<sst xmlns="http://schemas.openxmlformats.org/spreadsheetml/2006/main" count="74" uniqueCount="65">
  <si>
    <t>DESCRIÇÃO</t>
  </si>
  <si>
    <t>ITEM</t>
  </si>
  <si>
    <t>%</t>
  </si>
  <si>
    <t>ENCARGOS SOCIAIS E TRABALHISTAS - COM DESONERAÇÃO</t>
  </si>
  <si>
    <t>HORISTA</t>
  </si>
  <si>
    <t>MENSALISTA</t>
  </si>
  <si>
    <t>A - ENCARGOS SOCIAIS BÁSICOS</t>
  </si>
  <si>
    <t>A1</t>
  </si>
  <si>
    <t>INSS</t>
  </si>
  <si>
    <t>A2</t>
  </si>
  <si>
    <t>Fundo de Garantia</t>
  </si>
  <si>
    <t>A3</t>
  </si>
  <si>
    <t>Salário Educação</t>
  </si>
  <si>
    <t>A4</t>
  </si>
  <si>
    <t>Serviço Social da Indústria - Sesi</t>
  </si>
  <si>
    <t>A5</t>
  </si>
  <si>
    <t>Serviço Nacional de Aprendizagem - Senai</t>
  </si>
  <si>
    <t>A6</t>
  </si>
  <si>
    <t>Serviço de Apoio a Pequena e Média Empresa - Sebrae</t>
  </si>
  <si>
    <t>A7</t>
  </si>
  <si>
    <t>Instituto Nacional de Colonização e Reforma Agrária - Incra</t>
  </si>
  <si>
    <t>A8</t>
  </si>
  <si>
    <t>Seguro contra acidentes de trabalho (INSS)</t>
  </si>
  <si>
    <t>TOTAL DO GRUPO A</t>
  </si>
  <si>
    <t>B - ENCARGOS SOCIAIS QUE RECEBEM INCIDÊNCIA DE "A"</t>
  </si>
  <si>
    <t>B1</t>
  </si>
  <si>
    <t>Repouso semanal e feriados</t>
  </si>
  <si>
    <t>B2</t>
  </si>
  <si>
    <t>Auxílio - enfermidade</t>
  </si>
  <si>
    <t>B3</t>
  </si>
  <si>
    <t>Licença - paternidade</t>
  </si>
  <si>
    <t>B4</t>
  </si>
  <si>
    <t>Décimo terceiro Salário</t>
  </si>
  <si>
    <t>B5</t>
  </si>
  <si>
    <t>Dias     de     chuva/faltas     justificadas     na     obra/outras     dificuldades/acidentes     de trabalho/Greves/Falta ou Atraso na entrega de materiais ou serviço</t>
  </si>
  <si>
    <t>TOTAL DO GRUPO B</t>
  </si>
  <si>
    <t>C - TOTAL DE ENCARGOS SOCIAIS QUE NÃO RECEBEM AS INCIDÊNCIAS GLOBAIS DE "A"</t>
  </si>
  <si>
    <t>C1</t>
  </si>
  <si>
    <t>Depósito por despedida injusta 50% sobre [A2+(A2xB)]</t>
  </si>
  <si>
    <t>C2</t>
  </si>
  <si>
    <t>Férias (indenizadas)</t>
  </si>
  <si>
    <t>C3</t>
  </si>
  <si>
    <t>Aviso Prévio (Indenizado)</t>
  </si>
  <si>
    <t>TOTAL DO GRUPO C</t>
  </si>
  <si>
    <t>D - TAXA DAS REINCIDÊNCIAS</t>
  </si>
  <si>
    <t>D1</t>
  </si>
  <si>
    <t>Reincidência do grupo A sobre B</t>
  </si>
  <si>
    <t>D2</t>
  </si>
  <si>
    <t>Reincidência de (A1 a A8) sobre C3</t>
  </si>
  <si>
    <t>TOTAL DO GRUPO D</t>
  </si>
  <si>
    <t>TAXA DE ENCARGOS SOCIAIS TOTAL</t>
  </si>
  <si>
    <r>
      <rPr>
        <b/>
        <sz val="12"/>
        <color indexed="8"/>
        <rFont val="Times New Roman"/>
        <family val="1"/>
      </rPr>
      <t>Município:</t>
    </r>
    <r>
      <rPr>
        <sz val="12"/>
        <color indexed="8"/>
        <rFont val="Times New Roman"/>
        <family val="1"/>
      </rPr>
      <t xml:space="preserve"> Igarapé-Açu - Pará</t>
    </r>
  </si>
  <si>
    <r>
      <t xml:space="preserve">Responsável Técnico: </t>
    </r>
    <r>
      <rPr>
        <sz val="11"/>
        <color indexed="8"/>
        <rFont val="Times New Roman"/>
        <family val="1"/>
      </rPr>
      <t>Carla Gisele de Souza Martins - CAU/PA A62713-5</t>
    </r>
  </si>
  <si>
    <t>CAU/PA: A62713-5</t>
  </si>
  <si>
    <t>Diretora de Departamento I</t>
  </si>
  <si>
    <t>Igarapé-Açu/Pa, 04 de setembro de 2020</t>
  </si>
  <si>
    <t>_______________________________</t>
  </si>
  <si>
    <t>Carla Gisele de Souza Martins</t>
  </si>
  <si>
    <t>Decreto Municipal N°203/2019</t>
  </si>
  <si>
    <t>Arquiteta – Prefeitura Municipal de Igarapé-Açu</t>
  </si>
  <si>
    <r>
      <rPr>
        <b/>
        <sz val="12"/>
        <color indexed="8"/>
        <rFont val="Times New Roman"/>
        <family val="1"/>
      </rPr>
      <t>Obra:</t>
    </r>
    <r>
      <rPr>
        <sz val="12"/>
        <color indexed="8"/>
        <rFont val="Times New Roman"/>
        <family val="1"/>
      </rPr>
      <t xml:space="preserve"> Recuperação e Pavimentação Asfáltica e Calçamento</t>
    </r>
  </si>
  <si>
    <t>ESTADO DO PARÁ</t>
  </si>
  <si>
    <t>PREFEITURA MUNICIPAL DE IGARAPÉ-AÇU</t>
  </si>
  <si>
    <t>SECRETARIA MUNICIPAL DE OBRAS, TRANSPORTE E URBANISMO</t>
  </si>
  <si>
    <t>CNPJ Nº 05.149.117/0001-55</t>
  </si>
</sst>
</file>

<file path=xl/styles.xml><?xml version="1.0" encoding="utf-8"?>
<styleSheet xmlns="http://schemas.openxmlformats.org/spreadsheetml/2006/main">
  <numFmts count="2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00"/>
    <numFmt numFmtId="171" formatCode="_(* #,##0.00_);_(* \(#,##0.00\);_(* &quot;-&quot;??_);_(@_)"/>
    <numFmt numFmtId="172" formatCode="0.00%;[Red]0.00%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  <xf numFmtId="171" fontId="2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10" fontId="46" fillId="0" borderId="10" xfId="0" applyNumberFormat="1" applyFont="1" applyFill="1" applyBorder="1" applyAlignment="1">
      <alignment horizontal="right" vertical="top" wrapText="1" indent="1"/>
    </xf>
    <xf numFmtId="10" fontId="46" fillId="0" borderId="10" xfId="0" applyNumberFormat="1" applyFont="1" applyFill="1" applyBorder="1" applyAlignment="1">
      <alignment horizontal="right" vertical="center" wrapText="1" indent="1"/>
    </xf>
    <xf numFmtId="0" fontId="3" fillId="33" borderId="10" xfId="0" applyFont="1" applyFill="1" applyBorder="1" applyAlignment="1">
      <alignment horizontal="left" vertical="top" wrapText="1" indent="2"/>
    </xf>
    <xf numFmtId="0" fontId="3" fillId="14" borderId="10" xfId="0" applyFont="1" applyFill="1" applyBorder="1" applyAlignment="1">
      <alignment horizontal="center" vertical="top" wrapText="1"/>
    </xf>
    <xf numFmtId="0" fontId="3" fillId="14" borderId="10" xfId="0" applyFont="1" applyFill="1" applyBorder="1" applyAlignment="1">
      <alignment horizontal="left" vertical="top" wrapText="1"/>
    </xf>
    <xf numFmtId="0" fontId="3" fillId="14" borderId="10" xfId="0" applyFont="1" applyFill="1" applyBorder="1" applyAlignment="1">
      <alignment horizontal="right" vertical="top" wrapText="1" indent="1"/>
    </xf>
    <xf numFmtId="10" fontId="45" fillId="14" borderId="10" xfId="0" applyNumberFormat="1" applyFont="1" applyFill="1" applyBorder="1" applyAlignment="1">
      <alignment horizontal="right" vertical="top" wrapText="1" indent="1"/>
    </xf>
    <xf numFmtId="10" fontId="45" fillId="33" borderId="10" xfId="0" applyNumberFormat="1" applyFont="1" applyFill="1" applyBorder="1" applyAlignment="1">
      <alignment horizontal="right" vertical="top" wrapText="1" indent="1"/>
    </xf>
    <xf numFmtId="0" fontId="2" fillId="0" borderId="0" xfId="0" applyFont="1" applyAlignment="1">
      <alignment horizontal="center"/>
    </xf>
    <xf numFmtId="0" fontId="34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43" fillId="0" borderId="11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15" xfId="0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0" fontId="48" fillId="0" borderId="17" xfId="0" applyFont="1" applyBorder="1" applyAlignment="1">
      <alignment horizontal="center"/>
    </xf>
    <xf numFmtId="0" fontId="48" fillId="0" borderId="18" xfId="0" applyFont="1" applyBorder="1" applyAlignment="1">
      <alignment horizontal="center"/>
    </xf>
    <xf numFmtId="0" fontId="47" fillId="0" borderId="14" xfId="0" applyFont="1" applyBorder="1" applyAlignment="1">
      <alignment horizontal="left"/>
    </xf>
    <xf numFmtId="0" fontId="47" fillId="0" borderId="0" xfId="0" applyFont="1" applyBorder="1" applyAlignment="1">
      <alignment horizontal="left"/>
    </xf>
    <xf numFmtId="0" fontId="47" fillId="0" borderId="15" xfId="0" applyFont="1" applyBorder="1" applyAlignment="1">
      <alignment horizontal="left"/>
    </xf>
    <xf numFmtId="0" fontId="0" fillId="0" borderId="0" xfId="0" applyAlignment="1">
      <alignment horizontal="center"/>
    </xf>
    <xf numFmtId="0" fontId="48" fillId="0" borderId="0" xfId="0" applyFont="1" applyAlignment="1">
      <alignment horizontal="right"/>
    </xf>
    <xf numFmtId="0" fontId="3" fillId="33" borderId="10" xfId="0" applyFont="1" applyFill="1" applyBorder="1" applyAlignment="1">
      <alignment horizontal="left" vertical="top" wrapText="1" indent="1"/>
    </xf>
    <xf numFmtId="0" fontId="3" fillId="33" borderId="10" xfId="0" applyFont="1" applyFill="1" applyBorder="1" applyAlignment="1">
      <alignment horizontal="center" vertical="top" wrapText="1"/>
    </xf>
    <xf numFmtId="0" fontId="3" fillId="14" borderId="19" xfId="0" applyFont="1" applyFill="1" applyBorder="1" applyAlignment="1">
      <alignment horizontal="right" vertical="top" wrapText="1"/>
    </xf>
    <xf numFmtId="0" fontId="3" fillId="14" borderId="20" xfId="0" applyFont="1" applyFill="1" applyBorder="1" applyAlignment="1">
      <alignment horizontal="right" vertical="top" wrapText="1"/>
    </xf>
    <xf numFmtId="0" fontId="43" fillId="0" borderId="16" xfId="0" applyFont="1" applyBorder="1" applyAlignment="1">
      <alignment horizontal="left"/>
    </xf>
    <xf numFmtId="0" fontId="43" fillId="0" borderId="17" xfId="0" applyFont="1" applyBorder="1" applyAlignment="1">
      <alignment horizontal="left"/>
    </xf>
    <xf numFmtId="0" fontId="43" fillId="0" borderId="18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3" fillId="14" borderId="10" xfId="0" applyFont="1" applyFill="1" applyBorder="1" applyAlignment="1">
      <alignment horizontal="left" vertical="top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 2" xfId="48"/>
    <cellStyle name="Normal 3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  <cellStyle name="Vírgula 2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447675</xdr:colOff>
      <xdr:row>0</xdr:row>
      <xdr:rowOff>123825</xdr:rowOff>
    </xdr:from>
    <xdr:to>
      <xdr:col>1</xdr:col>
      <xdr:colOff>933450</xdr:colOff>
      <xdr:row>3</xdr:row>
      <xdr:rowOff>104775</xdr:rowOff>
    </xdr:to>
    <xdr:pic>
      <xdr:nvPicPr>
        <xdr:cNvPr id="1" name="Imagem 3" descr="C:\Users\GABINETE01\Desktop\56bc1a47c606b1faf8a128608c5faa3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123825"/>
          <a:ext cx="4857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view="pageBreakPreview" zoomScale="112" zoomScaleSheetLayoutView="112" zoomScalePageLayoutView="0" workbookViewId="0" topLeftCell="A4">
      <selection activeCell="C49" sqref="C49"/>
    </sheetView>
  </sheetViews>
  <sheetFormatPr defaultColWidth="9.140625" defaultRowHeight="15"/>
  <cols>
    <col min="2" max="2" width="66.57421875" style="0" customWidth="1"/>
    <col min="3" max="3" width="17.421875" style="0" customWidth="1"/>
    <col min="4" max="4" width="19.00390625" style="0" customWidth="1"/>
    <col min="5" max="5" width="15.7109375" style="0" customWidth="1"/>
    <col min="6" max="6" width="3.57421875" style="0" customWidth="1"/>
  </cols>
  <sheetData>
    <row r="1" spans="1:4" ht="15">
      <c r="A1" s="19" t="s">
        <v>61</v>
      </c>
      <c r="B1" s="20"/>
      <c r="C1" s="20"/>
      <c r="D1" s="21"/>
    </row>
    <row r="2" spans="1:4" ht="15">
      <c r="A2" s="22" t="s">
        <v>62</v>
      </c>
      <c r="B2" s="23"/>
      <c r="C2" s="23"/>
      <c r="D2" s="24"/>
    </row>
    <row r="3" spans="1:4" ht="15">
      <c r="A3" s="25" t="s">
        <v>63</v>
      </c>
      <c r="B3" s="26"/>
      <c r="C3" s="26"/>
      <c r="D3" s="27"/>
    </row>
    <row r="4" spans="1:4" ht="15">
      <c r="A4" s="28" t="s">
        <v>64</v>
      </c>
      <c r="B4" s="29"/>
      <c r="C4" s="29"/>
      <c r="D4" s="30"/>
    </row>
    <row r="5" spans="1:4" ht="14.25" customHeight="1">
      <c r="A5" s="43" t="s">
        <v>60</v>
      </c>
      <c r="B5" s="32"/>
      <c r="C5" s="32"/>
      <c r="D5" s="33"/>
    </row>
    <row r="6" spans="1:4" ht="14.25" customHeight="1">
      <c r="A6" s="31" t="s">
        <v>51</v>
      </c>
      <c r="B6" s="32"/>
      <c r="C6" s="32"/>
      <c r="D6" s="33"/>
    </row>
    <row r="7" spans="1:4" ht="15">
      <c r="A7" s="40" t="s">
        <v>52</v>
      </c>
      <c r="B7" s="41"/>
      <c r="C7" s="41"/>
      <c r="D7" s="42"/>
    </row>
    <row r="8" spans="1:4" ht="15.75">
      <c r="A8" s="37" t="s">
        <v>3</v>
      </c>
      <c r="B8" s="37"/>
      <c r="C8" s="37"/>
      <c r="D8" s="37"/>
    </row>
    <row r="9" spans="1:4" ht="15.75">
      <c r="A9" s="8"/>
      <c r="B9" s="8"/>
      <c r="C9" s="8" t="s">
        <v>4</v>
      </c>
      <c r="D9" s="8" t="s">
        <v>5</v>
      </c>
    </row>
    <row r="10" spans="1:4" ht="15.75">
      <c r="A10" s="44" t="s">
        <v>6</v>
      </c>
      <c r="B10" s="44"/>
      <c r="C10" s="44"/>
      <c r="D10" s="44"/>
    </row>
    <row r="11" spans="1:4" ht="15.75">
      <c r="A11" s="9" t="s">
        <v>1</v>
      </c>
      <c r="B11" s="10" t="s">
        <v>0</v>
      </c>
      <c r="C11" s="10"/>
      <c r="D11" s="11" t="s">
        <v>2</v>
      </c>
    </row>
    <row r="12" spans="1:4" ht="15.75">
      <c r="A12" s="4" t="s">
        <v>7</v>
      </c>
      <c r="B12" s="5" t="s">
        <v>8</v>
      </c>
      <c r="C12" s="6">
        <v>0</v>
      </c>
      <c r="D12" s="6">
        <v>0</v>
      </c>
    </row>
    <row r="13" spans="1:4" ht="15.75">
      <c r="A13" s="4" t="s">
        <v>9</v>
      </c>
      <c r="B13" s="5" t="s">
        <v>10</v>
      </c>
      <c r="C13" s="6">
        <v>0.08</v>
      </c>
      <c r="D13" s="6">
        <v>0.08</v>
      </c>
    </row>
    <row r="14" spans="1:4" ht="15.75">
      <c r="A14" s="4" t="s">
        <v>11</v>
      </c>
      <c r="B14" s="5" t="s">
        <v>12</v>
      </c>
      <c r="C14" s="6">
        <v>0.025</v>
      </c>
      <c r="D14" s="6">
        <v>0.025</v>
      </c>
    </row>
    <row r="15" spans="1:4" ht="15.75">
      <c r="A15" s="4" t="s">
        <v>13</v>
      </c>
      <c r="B15" s="5" t="s">
        <v>14</v>
      </c>
      <c r="C15" s="6">
        <v>0.015</v>
      </c>
      <c r="D15" s="6">
        <v>0.015</v>
      </c>
    </row>
    <row r="16" spans="1:4" ht="15.75">
      <c r="A16" s="4" t="s">
        <v>15</v>
      </c>
      <c r="B16" s="5" t="s">
        <v>16</v>
      </c>
      <c r="C16" s="6">
        <v>0.01</v>
      </c>
      <c r="D16" s="6">
        <v>0.01</v>
      </c>
    </row>
    <row r="17" spans="1:4" ht="15.75">
      <c r="A17" s="4" t="s">
        <v>17</v>
      </c>
      <c r="B17" s="5" t="s">
        <v>18</v>
      </c>
      <c r="C17" s="6">
        <v>0.006</v>
      </c>
      <c r="D17" s="6">
        <v>0.006</v>
      </c>
    </row>
    <row r="18" spans="1:4" ht="15.75">
      <c r="A18" s="4" t="s">
        <v>19</v>
      </c>
      <c r="B18" s="5" t="s">
        <v>20</v>
      </c>
      <c r="C18" s="6">
        <v>0.002</v>
      </c>
      <c r="D18" s="6">
        <v>0.002</v>
      </c>
    </row>
    <row r="19" spans="1:4" ht="15.75">
      <c r="A19" s="4" t="s">
        <v>21</v>
      </c>
      <c r="B19" s="5" t="s">
        <v>22</v>
      </c>
      <c r="C19" s="6">
        <v>0.03</v>
      </c>
      <c r="D19" s="6">
        <v>0.03</v>
      </c>
    </row>
    <row r="20" spans="1:4" ht="15.75">
      <c r="A20" s="38" t="s">
        <v>23</v>
      </c>
      <c r="B20" s="39"/>
      <c r="C20" s="12">
        <f>SUM(C12:C19)</f>
        <v>0.168</v>
      </c>
      <c r="D20" s="12">
        <f>SUM(D12:D19)</f>
        <v>0.168</v>
      </c>
    </row>
    <row r="21" spans="1:4" ht="15.75">
      <c r="A21" s="17"/>
      <c r="B21" s="17"/>
      <c r="C21" s="17"/>
      <c r="D21" s="17"/>
    </row>
    <row r="22" spans="1:4" ht="15.75">
      <c r="A22" s="18" t="s">
        <v>24</v>
      </c>
      <c r="B22" s="18"/>
      <c r="C22" s="18"/>
      <c r="D22" s="18"/>
    </row>
    <row r="23" spans="1:4" ht="15.75">
      <c r="A23" s="9" t="s">
        <v>1</v>
      </c>
      <c r="B23" s="10" t="s">
        <v>0</v>
      </c>
      <c r="C23" s="10"/>
      <c r="D23" s="11" t="s">
        <v>2</v>
      </c>
    </row>
    <row r="24" spans="1:4" ht="15.75">
      <c r="A24" s="4" t="s">
        <v>25</v>
      </c>
      <c r="B24" s="5" t="s">
        <v>26</v>
      </c>
      <c r="C24" s="6">
        <v>0.229</v>
      </c>
      <c r="D24" s="6">
        <v>0</v>
      </c>
    </row>
    <row r="25" spans="1:4" ht="15.75">
      <c r="A25" s="4" t="s">
        <v>27</v>
      </c>
      <c r="B25" s="5" t="s">
        <v>28</v>
      </c>
      <c r="C25" s="6">
        <v>0.0079</v>
      </c>
      <c r="D25" s="6">
        <v>0</v>
      </c>
    </row>
    <row r="26" spans="1:4" ht="15.75">
      <c r="A26" s="4" t="s">
        <v>29</v>
      </c>
      <c r="B26" s="5" t="s">
        <v>30</v>
      </c>
      <c r="C26" s="6">
        <v>0.0035</v>
      </c>
      <c r="D26" s="6">
        <v>0</v>
      </c>
    </row>
    <row r="27" spans="1:4" ht="15.75">
      <c r="A27" s="4" t="s">
        <v>31</v>
      </c>
      <c r="B27" s="5" t="s">
        <v>32</v>
      </c>
      <c r="C27" s="6">
        <v>0.1057</v>
      </c>
      <c r="D27" s="6">
        <v>0.0822</v>
      </c>
    </row>
    <row r="28" spans="1:4" ht="47.25">
      <c r="A28" s="16" t="s">
        <v>33</v>
      </c>
      <c r="B28" s="5" t="s">
        <v>34</v>
      </c>
      <c r="C28" s="7">
        <v>0.0318</v>
      </c>
      <c r="D28" s="7">
        <v>0</v>
      </c>
    </row>
    <row r="29" spans="1:4" ht="15.75">
      <c r="A29" s="38" t="s">
        <v>35</v>
      </c>
      <c r="B29" s="39"/>
      <c r="C29" s="12">
        <f>SUM(C24:C28)</f>
        <v>0.3779</v>
      </c>
      <c r="D29" s="12">
        <f>SUM(D24:D28)</f>
        <v>0.0822</v>
      </c>
    </row>
    <row r="30" spans="1:4" ht="15.75">
      <c r="A30" s="17"/>
      <c r="B30" s="17"/>
      <c r="C30" s="17"/>
      <c r="D30" s="17"/>
    </row>
    <row r="31" spans="1:4" ht="15.75">
      <c r="A31" s="18" t="s">
        <v>36</v>
      </c>
      <c r="B31" s="18"/>
      <c r="C31" s="18"/>
      <c r="D31" s="18"/>
    </row>
    <row r="32" spans="1:4" ht="15.75">
      <c r="A32" s="9" t="s">
        <v>1</v>
      </c>
      <c r="B32" s="10" t="s">
        <v>0</v>
      </c>
      <c r="C32" s="10"/>
      <c r="D32" s="11" t="s">
        <v>2</v>
      </c>
    </row>
    <row r="33" spans="1:4" ht="15.75">
      <c r="A33" s="4" t="s">
        <v>37</v>
      </c>
      <c r="B33" s="5" t="s">
        <v>38</v>
      </c>
      <c r="C33" s="6">
        <f>(C13+(C13*C29))*0.5</f>
        <v>0.055116</v>
      </c>
      <c r="D33" s="6">
        <v>0.0433</v>
      </c>
    </row>
    <row r="34" spans="1:4" ht="15.75">
      <c r="A34" s="4" t="s">
        <v>39</v>
      </c>
      <c r="B34" s="5" t="s">
        <v>40</v>
      </c>
      <c r="C34" s="6">
        <v>0.1406</v>
      </c>
      <c r="D34" s="6">
        <v>0.1093</v>
      </c>
    </row>
    <row r="35" spans="1:4" ht="15.75">
      <c r="A35" s="4" t="s">
        <v>41</v>
      </c>
      <c r="B35" s="5" t="s">
        <v>42</v>
      </c>
      <c r="C35" s="6">
        <v>0.1312</v>
      </c>
      <c r="D35" s="6">
        <v>0.102</v>
      </c>
    </row>
    <row r="36" spans="1:4" ht="15.75">
      <c r="A36" s="38" t="s">
        <v>43</v>
      </c>
      <c r="B36" s="39"/>
      <c r="C36" s="12">
        <f>SUM(C33:C35)</f>
        <v>0.326916</v>
      </c>
      <c r="D36" s="12">
        <f>SUM(D33:D35)</f>
        <v>0.2546</v>
      </c>
    </row>
    <row r="37" spans="1:4" ht="15.75">
      <c r="A37" s="17"/>
      <c r="B37" s="17"/>
      <c r="C37" s="17"/>
      <c r="D37" s="17"/>
    </row>
    <row r="38" spans="1:4" ht="15.75">
      <c r="A38" s="18" t="s">
        <v>44</v>
      </c>
      <c r="B38" s="18"/>
      <c r="C38" s="18"/>
      <c r="D38" s="18"/>
    </row>
    <row r="39" spans="1:4" ht="15.75">
      <c r="A39" s="9" t="s">
        <v>1</v>
      </c>
      <c r="B39" s="10" t="s">
        <v>0</v>
      </c>
      <c r="C39" s="10"/>
      <c r="D39" s="11" t="s">
        <v>2</v>
      </c>
    </row>
    <row r="40" spans="1:4" ht="15.75">
      <c r="A40" s="4" t="s">
        <v>45</v>
      </c>
      <c r="B40" s="5" t="s">
        <v>46</v>
      </c>
      <c r="C40" s="6">
        <f>C20*C29</f>
        <v>0.06348720000000001</v>
      </c>
      <c r="D40" s="6">
        <v>0.0138</v>
      </c>
    </row>
    <row r="41" spans="1:4" ht="15.75">
      <c r="A41" s="4" t="s">
        <v>47</v>
      </c>
      <c r="B41" s="5" t="s">
        <v>48</v>
      </c>
      <c r="C41" s="6">
        <f>C20*C35</f>
        <v>0.022041600000000005</v>
      </c>
      <c r="D41" s="6">
        <v>0.0171</v>
      </c>
    </row>
    <row r="42" spans="1:4" ht="15.75">
      <c r="A42" s="38" t="s">
        <v>49</v>
      </c>
      <c r="B42" s="39"/>
      <c r="C42" s="12">
        <f>SUM(C40:C41)</f>
        <v>0.08552880000000002</v>
      </c>
      <c r="D42" s="12">
        <f>SUM(D40:D41)</f>
        <v>0.0309</v>
      </c>
    </row>
    <row r="43" spans="1:4" ht="15.75">
      <c r="A43" s="17"/>
      <c r="B43" s="17"/>
      <c r="C43" s="17"/>
      <c r="D43" s="17"/>
    </row>
    <row r="44" spans="1:4" ht="15.75">
      <c r="A44" s="36" t="s">
        <v>50</v>
      </c>
      <c r="B44" s="36"/>
      <c r="C44" s="13">
        <f>C20+C29+C36+C42</f>
        <v>0.9583448000000001</v>
      </c>
      <c r="D44" s="13">
        <f>D20+D29+D36+D42</f>
        <v>0.5357</v>
      </c>
    </row>
    <row r="46" spans="1:4" ht="15">
      <c r="A46" s="35" t="s">
        <v>55</v>
      </c>
      <c r="B46" s="35"/>
      <c r="C46" s="35"/>
      <c r="D46" s="35"/>
    </row>
    <row r="47" spans="1:4" ht="15">
      <c r="A47" s="34"/>
      <c r="B47" s="34"/>
      <c r="C47" s="34"/>
      <c r="D47" s="34"/>
    </row>
    <row r="48" spans="1:2" ht="15">
      <c r="A48" s="1"/>
      <c r="B48" s="14" t="s">
        <v>56</v>
      </c>
    </row>
    <row r="49" ht="15">
      <c r="B49" s="15" t="s">
        <v>57</v>
      </c>
    </row>
    <row r="50" ht="15">
      <c r="B50" s="15" t="s">
        <v>53</v>
      </c>
    </row>
    <row r="51" spans="1:4" ht="15.75">
      <c r="A51" s="3"/>
      <c r="B51" s="15" t="s">
        <v>54</v>
      </c>
      <c r="C51" s="3"/>
      <c r="D51" s="3"/>
    </row>
    <row r="52" spans="1:4" ht="15.75" customHeight="1">
      <c r="A52" s="2"/>
      <c r="B52" s="15" t="s">
        <v>58</v>
      </c>
      <c r="C52" s="2"/>
      <c r="D52" s="2"/>
    </row>
    <row r="53" spans="1:4" ht="15.75" customHeight="1">
      <c r="A53" s="2"/>
      <c r="B53" s="15" t="s">
        <v>59</v>
      </c>
      <c r="C53" s="2"/>
      <c r="D53" s="2"/>
    </row>
  </sheetData>
  <sheetProtection/>
  <mergeCells count="23">
    <mergeCell ref="A29:B29"/>
    <mergeCell ref="A20:B20"/>
    <mergeCell ref="A10:D10"/>
    <mergeCell ref="A47:D47"/>
    <mergeCell ref="A46:D46"/>
    <mergeCell ref="A43:D43"/>
    <mergeCell ref="A44:B44"/>
    <mergeCell ref="A8:D8"/>
    <mergeCell ref="A36:B36"/>
    <mergeCell ref="A42:B42"/>
    <mergeCell ref="A37:D37"/>
    <mergeCell ref="A38:D38"/>
    <mergeCell ref="A31:D31"/>
    <mergeCell ref="A21:D21"/>
    <mergeCell ref="A22:D22"/>
    <mergeCell ref="A30:D30"/>
    <mergeCell ref="A1:D1"/>
    <mergeCell ref="A2:D2"/>
    <mergeCell ref="A3:D3"/>
    <mergeCell ref="A4:D4"/>
    <mergeCell ref="A6:D6"/>
    <mergeCell ref="A7:D7"/>
    <mergeCell ref="A5:D5"/>
  </mergeCells>
  <printOptions/>
  <pageMargins left="1" right="1" top="1" bottom="1" header="0.5" footer="0.5"/>
  <pageSetup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</dc:creator>
  <cp:keywords/>
  <dc:description/>
  <cp:lastModifiedBy>Usuário do Windows</cp:lastModifiedBy>
  <cp:lastPrinted>2020-10-02T14:59:47Z</cp:lastPrinted>
  <dcterms:created xsi:type="dcterms:W3CDTF">2020-02-14T14:45:45Z</dcterms:created>
  <dcterms:modified xsi:type="dcterms:W3CDTF">2020-10-05T13:46:35Z</dcterms:modified>
  <cp:category/>
  <cp:version/>
  <cp:contentType/>
  <cp:contentStatus/>
</cp:coreProperties>
</file>